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xua\CBDT\CBDT 2026\Thang 1\Tuan 1\"/>
    </mc:Choice>
  </mc:AlternateContent>
  <xr:revisionPtr revIDLastSave="0" documentId="8_{2FB95370-884D-4D25-9FFE-3B673246A6C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ổng hợp" sheetId="60" r:id="rId1"/>
  </sheets>
  <definedNames>
    <definedName name="_xlnm.Print_Titles" localSheetId="0">'Tổng hợp'!$6:$7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60" l="1"/>
  <c r="C27" i="60" s="1"/>
  <c r="C26" i="60" s="1"/>
  <c r="C24" i="60"/>
  <c r="C22" i="60"/>
  <c r="C21" i="60"/>
  <c r="C19" i="60"/>
  <c r="C16" i="60"/>
  <c r="C15" i="60"/>
  <c r="C13" i="60"/>
  <c r="C11" i="60"/>
  <c r="C10" i="60"/>
  <c r="C9" i="60" l="1"/>
  <c r="C8" i="60" s="1"/>
</calcChain>
</file>

<file path=xl/sharedStrings.xml><?xml version="1.0" encoding="utf-8"?>
<sst xmlns="http://schemas.openxmlformats.org/spreadsheetml/2006/main" count="38" uniqueCount="30">
  <si>
    <t>STT</t>
  </si>
  <si>
    <t>Ghi chú</t>
  </si>
  <si>
    <t>Số tiền</t>
  </si>
  <si>
    <t>Nội dung</t>
  </si>
  <si>
    <t>Đơn vị tính: Đồng</t>
  </si>
  <si>
    <t xml:space="preserve">Phụ lục </t>
  </si>
  <si>
    <t>(Kèm theo Tờ trình  số         /TTr-UBND ngày .... /9/2024 của UBND huyện Yên Châu)</t>
  </si>
  <si>
    <t>Phòng Kinh tế</t>
  </si>
  <si>
    <t>Văn phòng Đảng ủy</t>
  </si>
  <si>
    <t>1.1</t>
  </si>
  <si>
    <t>Kinh phí thực hiện chế độ tiền lương, chi thường xuyên</t>
  </si>
  <si>
    <t>1.2</t>
  </si>
  <si>
    <t>Ủy ban mặt trận tổ quốc xã</t>
  </si>
  <si>
    <t>2.1</t>
  </si>
  <si>
    <t>Văn phòng HĐND và UBND xã</t>
  </si>
  <si>
    <t>Kinh phí tiền thưởng theo Nghị định 73/2025/NĐ-CP</t>
  </si>
  <si>
    <t>Phòng Văn hóa - Xã hội</t>
  </si>
  <si>
    <t>Trung tâm phục vụ hành chính công</t>
  </si>
  <si>
    <t>Chi sự nghiệp giáo dục</t>
  </si>
  <si>
    <t>Trường THCS Phiêng Khoài</t>
  </si>
  <si>
    <t>Bổ sung dự toán năm 2025 cho các cơ quan, đơn vị dự toán (lần 3)</t>
  </si>
  <si>
    <t>Kinh phí hoạt động của HĐND; UBND xã và chi khác</t>
  </si>
  <si>
    <t>Chi quản lý hành chính</t>
  </si>
  <si>
    <t>1.3</t>
  </si>
  <si>
    <t>1.4</t>
  </si>
  <si>
    <t>1.5</t>
  </si>
  <si>
    <t>1.6</t>
  </si>
  <si>
    <t>Tổng cộng</t>
  </si>
  <si>
    <t>Kinh phí thực hiện Quy định 1702-QĐ/TU của Tỉnh ủy Sơn La; Kinh phí đại hội Đảng ; Kinh phí hoạt động của  thường trực Đảng ủy; Kinh phí phụ cấp, BCH Đảng bộ và chi khác</t>
  </si>
  <si>
    <t>(Kèm theo Nghị quyết số 88 /NQ-HĐND ngày  24/12/2025 của HĐND xã Phiêng Khoài)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</si>
</sst>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sz val="12"/>
      <name val="Times New Roman"/>
      <family val="1"/>
    </font>
    <font>
      <i/>
      <sz val="13"/>
      <color theme="1"/>
      <name val="Times New Roman"/>
      <family val="1"/>
    </font>
    <font>
      <b/>
      <sz val="12"/>
      <color rgb="FF000000"/>
      <name val="Times New Roman"/>
      <family val="1"/>
    </font>
    <font>
      <i/>
      <sz val="12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7">
    <xf numFmtId="0" fontId="0" fillId="0" borderId="0" xfId="0"/>
    <xf numFmtId="165" fontId="2" fillId="0" borderId="0" xfId="1" applyNumberFormat="1" applyFont="1"/>
    <xf numFmtId="165" fontId="2" fillId="0" borderId="0" xfId="1" applyNumberFormat="1" applyFont="1" applyAlignment="1"/>
    <xf numFmtId="165" fontId="4" fillId="0" borderId="0" xfId="1" applyNumberFormat="1" applyFont="1" applyAlignment="1"/>
    <xf numFmtId="0" fontId="3" fillId="0" borderId="0" xfId="0" applyFont="1"/>
    <xf numFmtId="165" fontId="4" fillId="0" borderId="4" xfId="1" applyNumberFormat="1" applyFont="1" applyBorder="1" applyAlignment="1"/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4" fillId="0" borderId="4" xfId="1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9" fillId="0" borderId="1" xfId="1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5" fontId="10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12" fillId="0" borderId="1" xfId="1" applyNumberFormat="1" applyFont="1" applyBorder="1" applyAlignment="1">
      <alignment vertical="center" wrapText="1"/>
    </xf>
    <xf numFmtId="3" fontId="12" fillId="0" borderId="1" xfId="0" applyNumberFormat="1" applyFont="1" applyBorder="1" applyAlignment="1">
      <alignment horizontal="right" vertical="center"/>
    </xf>
    <xf numFmtId="165" fontId="8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">
    <cellStyle name="Comma" xfId="1" builtinId="3"/>
    <cellStyle name="Comma 2" xfId="2" xr:uid="{00000000-0005-0000-0000-000001000000}"/>
    <cellStyle name="Comma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D9" sqref="D9"/>
    </sheetView>
  </sheetViews>
  <sheetFormatPr defaultColWidth="9.140625" defaultRowHeight="15.75" x14ac:dyDescent="0.25"/>
  <cols>
    <col min="1" max="1" width="6" style="4" customWidth="1"/>
    <col min="2" max="2" width="54.7109375" style="4" customWidth="1"/>
    <col min="3" max="3" width="17.85546875" style="4" customWidth="1"/>
    <col min="4" max="4" width="26.28515625" style="4" customWidth="1"/>
    <col min="5" max="5" width="9.140625" style="4"/>
    <col min="6" max="6" width="13.85546875" style="4" bestFit="1" customWidth="1"/>
    <col min="7" max="16384" width="9.140625" style="4"/>
  </cols>
  <sheetData>
    <row r="1" spans="1:8" s="1" customFormat="1" ht="23.1" customHeight="1" x14ac:dyDescent="0.25">
      <c r="A1" s="32" t="s">
        <v>5</v>
      </c>
      <c r="B1" s="32"/>
      <c r="C1" s="32"/>
      <c r="D1" s="32"/>
      <c r="E1" s="2"/>
      <c r="F1" s="2"/>
      <c r="G1" s="2"/>
    </row>
    <row r="2" spans="1:8" s="1" customFormat="1" ht="31.5" customHeight="1" x14ac:dyDescent="0.25">
      <c r="A2" s="30" t="s">
        <v>20</v>
      </c>
      <c r="B2" s="30"/>
      <c r="C2" s="30"/>
      <c r="D2" s="30"/>
      <c r="E2" s="2"/>
      <c r="F2" s="2"/>
      <c r="G2" s="2"/>
      <c r="H2" s="2"/>
    </row>
    <row r="3" spans="1:8" s="1" customFormat="1" ht="20.25" hidden="1" customHeight="1" x14ac:dyDescent="0.25">
      <c r="A3" s="29" t="s">
        <v>6</v>
      </c>
      <c r="B3" s="29"/>
      <c r="C3" s="29"/>
      <c r="D3" s="29"/>
      <c r="E3" s="3"/>
      <c r="F3" s="3"/>
      <c r="G3" s="3"/>
      <c r="H3" s="3"/>
    </row>
    <row r="4" spans="1:8" s="1" customFormat="1" ht="21.75" customHeight="1" x14ac:dyDescent="0.25">
      <c r="A4" s="31" t="s">
        <v>29</v>
      </c>
      <c r="B4" s="31"/>
      <c r="C4" s="31"/>
      <c r="D4" s="31"/>
      <c r="E4" s="3"/>
      <c r="F4" s="3"/>
      <c r="G4" s="3"/>
      <c r="H4" s="3"/>
    </row>
    <row r="5" spans="1:8" ht="24.75" customHeight="1" x14ac:dyDescent="0.25">
      <c r="C5" s="5"/>
      <c r="D5" s="8" t="s">
        <v>4</v>
      </c>
    </row>
    <row r="6" spans="1:8" ht="42.75" customHeight="1" x14ac:dyDescent="0.25">
      <c r="A6" s="35" t="s">
        <v>0</v>
      </c>
      <c r="B6" s="35" t="s">
        <v>3</v>
      </c>
      <c r="C6" s="33" t="s">
        <v>2</v>
      </c>
      <c r="D6" s="33" t="s">
        <v>1</v>
      </c>
    </row>
    <row r="7" spans="1:8" s="6" customFormat="1" ht="26.25" customHeight="1" x14ac:dyDescent="0.25">
      <c r="A7" s="36"/>
      <c r="B7" s="36"/>
      <c r="C7" s="34"/>
      <c r="D7" s="34"/>
    </row>
    <row r="8" spans="1:8" s="6" customFormat="1" ht="27.75" customHeight="1" x14ac:dyDescent="0.25">
      <c r="A8" s="18"/>
      <c r="B8" s="18" t="s">
        <v>27</v>
      </c>
      <c r="C8" s="19">
        <f>C9+C26</f>
        <v>3711200000</v>
      </c>
      <c r="D8" s="19"/>
    </row>
    <row r="9" spans="1:8" s="6" customFormat="1" ht="26.25" customHeight="1" x14ac:dyDescent="0.25">
      <c r="A9" s="18">
        <v>1</v>
      </c>
      <c r="B9" s="13" t="s">
        <v>22</v>
      </c>
      <c r="C9" s="7">
        <f>C10+C15+C19+C21+C24+C13</f>
        <v>3390200000</v>
      </c>
      <c r="D9" s="18"/>
    </row>
    <row r="10" spans="1:8" s="21" customFormat="1" ht="26.25" customHeight="1" x14ac:dyDescent="0.25">
      <c r="A10" s="9" t="s">
        <v>9</v>
      </c>
      <c r="B10" s="20" t="s">
        <v>8</v>
      </c>
      <c r="C10" s="16">
        <f>C11+C12</f>
        <v>1043000000</v>
      </c>
      <c r="D10" s="9"/>
    </row>
    <row r="11" spans="1:8" s="6" customFormat="1" ht="26.25" customHeight="1" x14ac:dyDescent="0.25">
      <c r="A11" s="9"/>
      <c r="B11" s="22" t="s">
        <v>10</v>
      </c>
      <c r="C11" s="16">
        <f>1043000000-300000000</f>
        <v>743000000</v>
      </c>
      <c r="D11" s="18"/>
    </row>
    <row r="12" spans="1:8" s="6" customFormat="1" ht="77.25" customHeight="1" x14ac:dyDescent="0.25">
      <c r="A12" s="9"/>
      <c r="B12" s="22" t="s">
        <v>28</v>
      </c>
      <c r="C12" s="16">
        <v>300000000</v>
      </c>
      <c r="D12" s="18"/>
    </row>
    <row r="13" spans="1:8" s="21" customFormat="1" ht="27" customHeight="1" x14ac:dyDescent="0.25">
      <c r="A13" s="9" t="s">
        <v>11</v>
      </c>
      <c r="B13" s="10" t="s">
        <v>12</v>
      </c>
      <c r="C13" s="16">
        <f>C14</f>
        <v>655500000</v>
      </c>
      <c r="D13" s="9"/>
    </row>
    <row r="14" spans="1:8" s="6" customFormat="1" ht="27" customHeight="1" x14ac:dyDescent="0.25">
      <c r="A14" s="9"/>
      <c r="B14" s="22" t="s">
        <v>10</v>
      </c>
      <c r="C14" s="16">
        <v>655500000</v>
      </c>
      <c r="D14" s="18"/>
    </row>
    <row r="15" spans="1:8" s="21" customFormat="1" ht="27" customHeight="1" x14ac:dyDescent="0.25">
      <c r="A15" s="9" t="s">
        <v>23</v>
      </c>
      <c r="B15" s="20" t="s">
        <v>14</v>
      </c>
      <c r="C15" s="16">
        <f>C16+C18+C17</f>
        <v>887000000</v>
      </c>
      <c r="D15" s="9"/>
    </row>
    <row r="16" spans="1:8" s="6" customFormat="1" ht="27" customHeight="1" x14ac:dyDescent="0.25">
      <c r="A16" s="9"/>
      <c r="B16" s="22" t="s">
        <v>10</v>
      </c>
      <c r="C16" s="16">
        <f>887000000-7500000-200000000</f>
        <v>679500000</v>
      </c>
      <c r="D16" s="18"/>
    </row>
    <row r="17" spans="1:4" s="6" customFormat="1" ht="27" customHeight="1" x14ac:dyDescent="0.25">
      <c r="A17" s="9"/>
      <c r="B17" s="22" t="s">
        <v>15</v>
      </c>
      <c r="C17" s="16">
        <v>7500000</v>
      </c>
      <c r="D17" s="18"/>
    </row>
    <row r="18" spans="1:4" s="6" customFormat="1" ht="27" customHeight="1" x14ac:dyDescent="0.25">
      <c r="A18" s="9"/>
      <c r="B18" s="22" t="s">
        <v>21</v>
      </c>
      <c r="C18" s="16">
        <v>200000000</v>
      </c>
      <c r="D18" s="18"/>
    </row>
    <row r="19" spans="1:4" s="21" customFormat="1" ht="27" customHeight="1" x14ac:dyDescent="0.25">
      <c r="A19" s="9" t="s">
        <v>24</v>
      </c>
      <c r="B19" s="20" t="s">
        <v>7</v>
      </c>
      <c r="C19" s="16">
        <f>C20</f>
        <v>342700000</v>
      </c>
      <c r="D19" s="9"/>
    </row>
    <row r="20" spans="1:4" s="6" customFormat="1" ht="27" customHeight="1" x14ac:dyDescent="0.25">
      <c r="A20" s="9"/>
      <c r="B20" s="22" t="s">
        <v>10</v>
      </c>
      <c r="C20" s="11">
        <v>342700000</v>
      </c>
      <c r="D20" s="12"/>
    </row>
    <row r="21" spans="1:4" s="21" customFormat="1" ht="27" customHeight="1" x14ac:dyDescent="0.25">
      <c r="A21" s="9" t="s">
        <v>25</v>
      </c>
      <c r="B21" s="10" t="s">
        <v>16</v>
      </c>
      <c r="C21" s="11">
        <f>C22+C23</f>
        <v>360000000</v>
      </c>
      <c r="D21" s="12"/>
    </row>
    <row r="22" spans="1:4" s="26" customFormat="1" ht="27" customHeight="1" x14ac:dyDescent="0.25">
      <c r="A22" s="23"/>
      <c r="B22" s="22" t="s">
        <v>10</v>
      </c>
      <c r="C22" s="24">
        <f>360000000-7500000</f>
        <v>352500000</v>
      </c>
      <c r="D22" s="25"/>
    </row>
    <row r="23" spans="1:4" s="26" customFormat="1" ht="27" customHeight="1" x14ac:dyDescent="0.25">
      <c r="A23" s="23"/>
      <c r="B23" s="22" t="s">
        <v>15</v>
      </c>
      <c r="C23" s="24">
        <v>7500000</v>
      </c>
      <c r="D23" s="25"/>
    </row>
    <row r="24" spans="1:4" s="21" customFormat="1" ht="27" customHeight="1" x14ac:dyDescent="0.25">
      <c r="A24" s="9" t="s">
        <v>26</v>
      </c>
      <c r="B24" s="10" t="s">
        <v>17</v>
      </c>
      <c r="C24" s="11">
        <f>C25</f>
        <v>102000000</v>
      </c>
      <c r="D24" s="12"/>
    </row>
    <row r="25" spans="1:4" s="26" customFormat="1" ht="27" customHeight="1" x14ac:dyDescent="0.25">
      <c r="A25" s="23"/>
      <c r="B25" s="22" t="s">
        <v>10</v>
      </c>
      <c r="C25" s="27">
        <v>102000000</v>
      </c>
      <c r="D25" s="25"/>
    </row>
    <row r="26" spans="1:4" s="6" customFormat="1" ht="27" customHeight="1" x14ac:dyDescent="0.25">
      <c r="A26" s="18">
        <v>2</v>
      </c>
      <c r="B26" s="14" t="s">
        <v>18</v>
      </c>
      <c r="C26" s="17">
        <f>C27</f>
        <v>321000000</v>
      </c>
      <c r="D26" s="15"/>
    </row>
    <row r="27" spans="1:4" s="21" customFormat="1" ht="27" customHeight="1" x14ac:dyDescent="0.25">
      <c r="A27" s="9" t="s">
        <v>13</v>
      </c>
      <c r="B27" s="10" t="s">
        <v>19</v>
      </c>
      <c r="C27" s="11">
        <f>C29+C28</f>
        <v>321000000</v>
      </c>
      <c r="D27" s="12"/>
    </row>
    <row r="28" spans="1:4" s="26" customFormat="1" ht="27" customHeight="1" x14ac:dyDescent="0.25">
      <c r="A28" s="23"/>
      <c r="B28" s="22" t="s">
        <v>10</v>
      </c>
      <c r="C28" s="28">
        <f>321000000-27200000</f>
        <v>293800000</v>
      </c>
      <c r="D28" s="25"/>
    </row>
    <row r="29" spans="1:4" s="26" customFormat="1" ht="27" customHeight="1" x14ac:dyDescent="0.25">
      <c r="A29" s="23"/>
      <c r="B29" s="22" t="s">
        <v>15</v>
      </c>
      <c r="C29" s="28">
        <v>27200000</v>
      </c>
      <c r="D29" s="25"/>
    </row>
  </sheetData>
  <mergeCells count="8">
    <mergeCell ref="A3:D3"/>
    <mergeCell ref="A2:D2"/>
    <mergeCell ref="A4:D4"/>
    <mergeCell ref="A1:D1"/>
    <mergeCell ref="D6:D7"/>
    <mergeCell ref="C6:C7"/>
    <mergeCell ref="A6:A7"/>
    <mergeCell ref="B6:B7"/>
  </mergeCells>
  <pageMargins left="0.45" right="0.2" top="0.35" bottom="0.25" header="0.3" footer="0.3"/>
  <pageSetup paperSize="9" scale="90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Tổng hợp</vt:lpstr>
      <vt:lpstr>'Tổng hợp'!Print_Titles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PC</dc:creator>
  <cp:lastModifiedBy>Administrator</cp:lastModifiedBy>
  <cp:lastPrinted>2025-12-19T09:55:58Z</cp:lastPrinted>
  <dcterms:created xsi:type="dcterms:W3CDTF">2024-04-21T02:22:00Z</dcterms:created>
  <dcterms:modified xsi:type="dcterms:W3CDTF">2026-01-06T03:15:45Z</dcterms:modified>
</cp:coreProperties>
</file>